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0" windowWidth="16260" windowHeight="708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B18" i="1" l="1"/>
  <c r="C46" i="1"/>
  <c r="C36" i="1"/>
  <c r="C27" i="1"/>
  <c r="B10" i="1"/>
  <c r="C20" i="1" l="1"/>
  <c r="C49" i="1"/>
  <c r="C51" i="1" l="1"/>
</calcChain>
</file>

<file path=xl/sharedStrings.xml><?xml version="1.0" encoding="utf-8"?>
<sst xmlns="http://schemas.openxmlformats.org/spreadsheetml/2006/main" count="44" uniqueCount="38">
  <si>
    <t>Összesen</t>
  </si>
  <si>
    <t>Többletpontok összesen</t>
  </si>
  <si>
    <t xml:space="preserve">Korm. rendelet 24. §.  alapján összesen:  </t>
  </si>
  <si>
    <t>Korm.rendelet 24.§ (4)(gyermekgondozás körülírt esetei)</t>
  </si>
  <si>
    <t>Korm.rendelet 24.§ (1) b) (fogyatékossággal élő)</t>
  </si>
  <si>
    <t>Korm.rendelet 24.§ (1) a) (hátrányos helyzetű, tartós nevelésbe vett, árva)</t>
  </si>
  <si>
    <t>Korm. rendelet 24. §. (előnyben részesítés)</t>
  </si>
  <si>
    <t>100, 50, 25,</t>
  </si>
  <si>
    <r>
      <t xml:space="preserve">Korm. rendelet 21. §  ca) </t>
    </r>
    <r>
      <rPr>
        <sz val="10"/>
        <rFont val="Times New Roman"/>
        <family val="1"/>
        <charset val="238"/>
      </rPr>
      <t>(versenyeredmények)</t>
    </r>
  </si>
  <si>
    <r>
      <t xml:space="preserve">Korm. rendelet 18. § </t>
    </r>
    <r>
      <rPr>
        <sz val="10"/>
        <rFont val="Times New Roman"/>
        <family val="1"/>
        <charset val="238"/>
      </rPr>
      <t>(1) (emelt szintű érettségi, legalább 45% alapján 50-50)</t>
    </r>
  </si>
  <si>
    <t>Nyelvvizsgák összesen max.</t>
  </si>
  <si>
    <t>Felsőfokú nyelvvizsga</t>
  </si>
  <si>
    <t>Középfokú nyelvvizsga</t>
  </si>
  <si>
    <t>Korm.rendelet 20. § (1)</t>
  </si>
  <si>
    <t>Érettségi pontok összesen</t>
  </si>
  <si>
    <t>Két, a felsőfokú intézmény által megjelölt vizsgatárgy eredménye</t>
  </si>
  <si>
    <t xml:space="preserve">Két, a felsőfokú intézmény által megjelölt vizsgatárgy eredménye </t>
  </si>
  <si>
    <t>Tanulmányi pontok összesen</t>
  </si>
  <si>
    <t>A százalékos eredmények átlaga</t>
  </si>
  <si>
    <t xml:space="preserve">idegen nyelv </t>
  </si>
  <si>
    <t>matematika</t>
  </si>
  <si>
    <t>történelem</t>
  </si>
  <si>
    <t xml:space="preserve">magyar </t>
  </si>
  <si>
    <t>Érettségiből (1%=1 pont)</t>
  </si>
  <si>
    <t>Fentiek összegének kétszerese</t>
  </si>
  <si>
    <t>utolsó év</t>
  </si>
  <si>
    <t>utolsó előtti év</t>
  </si>
  <si>
    <t>Év végi jegyekből</t>
  </si>
  <si>
    <t>Figyelem: A táblázat tájékoztató jellegű, a rendelet még tartalmaz néhány többletpont feltételt, amelyet ebbe a táblázatba nem vettem be, mivel csak 1-1 diákot érint.</t>
  </si>
  <si>
    <t>szabadon válaszott (természettudományos tárgy választásának szabályai)</t>
  </si>
  <si>
    <t>TANULMÁNYI PONTOK</t>
  </si>
  <si>
    <t>ÉRETTSÉGI PONTOK (DUPLÁZHATÓK)</t>
  </si>
  <si>
    <t>Felvételi pontszámítás a
  423/2012. (XII.29.) Kormányrendelet alapján</t>
  </si>
  <si>
    <t>TÖBBLETPONTOK</t>
  </si>
  <si>
    <t>elérhető</t>
  </si>
  <si>
    <t>elért</t>
  </si>
  <si>
    <t>szabadon választott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</si>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</sst>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33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11" xfId="0" applyFont="1" applyBorder="1" applyAlignment="1" applyProtection="1">
      <alignment horizontal="left" indent="2"/>
    </xf>
    <xf numFmtId="0" fontId="2" fillId="0" borderId="13" xfId="0" applyFont="1" applyBorder="1" applyAlignment="1" applyProtection="1">
      <alignment horizontal="left" indent="2"/>
    </xf>
    <xf numFmtId="0" fontId="5" fillId="0" borderId="0" xfId="0" applyFont="1" applyProtection="1"/>
    <xf numFmtId="0" fontId="5" fillId="0" borderId="15" xfId="0" applyFont="1" applyBorder="1" applyProtection="1"/>
    <xf numFmtId="0" fontId="5" fillId="0" borderId="0" xfId="0" applyFont="1" applyBorder="1" applyProtection="1"/>
    <xf numFmtId="0" fontId="5" fillId="0" borderId="14" xfId="0" applyFont="1" applyBorder="1" applyProtection="1"/>
    <xf numFmtId="0" fontId="5" fillId="0" borderId="12" xfId="0" applyFont="1" applyBorder="1" applyProtection="1"/>
    <xf numFmtId="1" fontId="5" fillId="0" borderId="0" xfId="0" applyNumberFormat="1" applyFont="1" applyBorder="1" applyAlignment="1" applyProtection="1">
      <alignment horizontal="center" vertical="center"/>
    </xf>
    <xf numFmtId="1" fontId="5" fillId="0" borderId="14" xfId="0" applyNumberFormat="1" applyFont="1" applyBorder="1" applyAlignment="1" applyProtection="1">
      <alignment horizontal="center" vertical="center"/>
    </xf>
    <xf numFmtId="2" fontId="5" fillId="0" borderId="0" xfId="0" applyNumberFormat="1" applyFont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5" fillId="0" borderId="24" xfId="0" applyFont="1" applyBorder="1" applyProtection="1"/>
    <xf numFmtId="0" fontId="5" fillId="0" borderId="23" xfId="0" applyFont="1" applyBorder="1" applyProtection="1"/>
    <xf numFmtId="0" fontId="5" fillId="0" borderId="22" xfId="0" applyFont="1" applyBorder="1" applyProtection="1"/>
    <xf numFmtId="0" fontId="3" fillId="0" borderId="21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/>
    </xf>
    <xf numFmtId="0" fontId="7" fillId="0" borderId="15" xfId="0" applyFont="1" applyBorder="1" applyProtection="1"/>
    <xf numFmtId="0" fontId="5" fillId="0" borderId="0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5" fillId="0" borderId="6" xfId="0" applyFont="1" applyBorder="1" applyProtection="1"/>
    <xf numFmtId="0" fontId="5" fillId="0" borderId="5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0" xfId="0" applyFont="1"/>
    <xf numFmtId="0" fontId="5" fillId="5" borderId="19" xfId="0" applyFont="1" applyFill="1" applyBorder="1" applyProtection="1"/>
    <xf numFmtId="0" fontId="5" fillId="6" borderId="2" xfId="0" applyFont="1" applyFill="1" applyBorder="1" applyAlignment="1" applyProtection="1">
      <alignment horizontal="center"/>
    </xf>
    <xf numFmtId="0" fontId="1" fillId="4" borderId="3" xfId="0" applyFont="1" applyFill="1" applyBorder="1" applyProtection="1"/>
    <xf numFmtId="0" fontId="1" fillId="4" borderId="3" xfId="0" applyFont="1" applyFill="1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center"/>
    </xf>
    <xf numFmtId="0" fontId="1" fillId="6" borderId="13" xfId="0" applyFont="1" applyFill="1" applyBorder="1" applyProtection="1"/>
    <xf numFmtId="0" fontId="5" fillId="6" borderId="12" xfId="0" applyFont="1" applyFill="1" applyBorder="1" applyAlignment="1" applyProtection="1">
      <alignment horizontal="center"/>
    </xf>
    <xf numFmtId="0" fontId="7" fillId="6" borderId="12" xfId="0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center"/>
      <protection locked="0"/>
    </xf>
    <xf numFmtId="0" fontId="7" fillId="6" borderId="9" xfId="0" applyFont="1" applyFill="1" applyBorder="1" applyAlignment="1" applyProtection="1">
      <alignment horizontal="center"/>
    </xf>
    <xf numFmtId="0" fontId="1" fillId="6" borderId="8" xfId="0" applyFont="1" applyFill="1" applyBorder="1" applyAlignment="1" applyProtection="1">
      <alignment wrapText="1"/>
    </xf>
    <xf numFmtId="0" fontId="1" fillId="6" borderId="7" xfId="0" applyFont="1" applyFill="1" applyBorder="1" applyAlignment="1" applyProtection="1">
      <alignment wrapText="1"/>
    </xf>
    <xf numFmtId="1" fontId="5" fillId="3" borderId="29" xfId="0" applyNumberFormat="1" applyFont="1" applyFill="1" applyBorder="1" applyAlignment="1" applyProtection="1">
      <alignment horizontal="center" vertical="center"/>
    </xf>
    <xf numFmtId="1" fontId="5" fillId="3" borderId="28" xfId="0" applyNumberFormat="1" applyFont="1" applyFill="1" applyBorder="1" applyAlignment="1" applyProtection="1">
      <alignment horizontal="center" vertical="center"/>
    </xf>
    <xf numFmtId="0" fontId="11" fillId="6" borderId="9" xfId="0" applyFont="1" applyFill="1" applyBorder="1" applyAlignment="1" applyProtection="1">
      <alignment horizontal="left"/>
    </xf>
    <xf numFmtId="0" fontId="11" fillId="6" borderId="13" xfId="0" applyFont="1" applyFill="1" applyBorder="1" applyAlignment="1" applyProtection="1">
      <alignment horizontal="left" indent="2"/>
    </xf>
    <xf numFmtId="0" fontId="5" fillId="5" borderId="2" xfId="0" applyFont="1" applyFill="1" applyBorder="1" applyAlignment="1" applyProtection="1">
      <alignment horizontal="center" vertical="center"/>
      <protection locked="0"/>
    </xf>
    <xf numFmtId="1" fontId="5" fillId="3" borderId="2" xfId="0" applyNumberFormat="1" applyFont="1" applyFill="1" applyBorder="1" applyAlignment="1" applyProtection="1">
      <alignment horizontal="center" vertical="center"/>
      <protection locked="0"/>
    </xf>
    <xf numFmtId="1" fontId="5" fillId="3" borderId="12" xfId="0" applyNumberFormat="1" applyFont="1" applyFill="1" applyBorder="1" applyAlignment="1" applyProtection="1">
      <alignment horizontal="center" vertical="center"/>
      <protection locked="0"/>
    </xf>
    <xf numFmtId="1" fontId="5" fillId="3" borderId="28" xfId="0" applyNumberFormat="1" applyFont="1" applyFill="1" applyBorder="1" applyAlignment="1" applyProtection="1">
      <alignment horizontal="center" vertical="center"/>
      <protection locked="0"/>
    </xf>
    <xf numFmtId="1" fontId="5" fillId="3" borderId="30" xfId="0" applyNumberFormat="1" applyFont="1" applyFill="1" applyBorder="1" applyAlignment="1" applyProtection="1">
      <alignment horizontal="center" vertical="center"/>
      <protection locked="0"/>
    </xf>
    <xf numFmtId="0" fontId="12" fillId="3" borderId="21" xfId="0" applyFont="1" applyFill="1" applyBorder="1" applyAlignment="1" applyProtection="1">
      <alignment horizontal="left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1" fontId="13" fillId="3" borderId="28" xfId="0" applyNumberFormat="1" applyFont="1" applyFill="1" applyBorder="1" applyAlignment="1" applyProtection="1">
      <alignment horizontal="center" vertical="center"/>
      <protection locked="0"/>
    </xf>
    <xf numFmtId="0" fontId="12" fillId="2" borderId="20" xfId="0" applyFont="1" applyFill="1" applyBorder="1" applyProtection="1"/>
    <xf numFmtId="0" fontId="9" fillId="0" borderId="21" xfId="0" applyFont="1" applyBorder="1" applyProtection="1"/>
    <xf numFmtId="0" fontId="9" fillId="0" borderId="21" xfId="0" quotePrefix="1" applyFont="1" applyBorder="1" applyAlignment="1" applyProtection="1">
      <alignment horizontal="left"/>
    </xf>
    <xf numFmtId="0" fontId="12" fillId="5" borderId="20" xfId="0" applyFont="1" applyFill="1" applyBorder="1" applyProtection="1"/>
    <xf numFmtId="0" fontId="13" fillId="6" borderId="16" xfId="0" applyFont="1" applyFill="1" applyBorder="1" applyAlignment="1" applyProtection="1">
      <alignment horizontal="center"/>
    </xf>
    <xf numFmtId="0" fontId="6" fillId="6" borderId="17" xfId="0" applyFont="1" applyFill="1" applyBorder="1" applyAlignment="1" applyProtection="1">
      <alignment horizontal="center"/>
    </xf>
    <xf numFmtId="0" fontId="12" fillId="6" borderId="9" xfId="0" applyFont="1" applyFill="1" applyBorder="1" applyAlignment="1" applyProtection="1">
      <alignment horizontal="center" vertical="center"/>
    </xf>
    <xf numFmtId="0" fontId="14" fillId="6" borderId="2" xfId="0" applyFont="1" applyFill="1" applyBorder="1" applyAlignment="1" applyProtection="1">
      <alignment horizontal="center"/>
    </xf>
    <xf numFmtId="0" fontId="12" fillId="6" borderId="2" xfId="0" applyFont="1" applyFill="1" applyBorder="1" applyAlignment="1" applyProtection="1">
      <alignment horizontal="center"/>
      <protection locked="0"/>
    </xf>
    <xf numFmtId="0" fontId="12" fillId="5" borderId="18" xfId="0" applyFont="1" applyFill="1" applyBorder="1" applyAlignment="1" applyProtection="1">
      <alignment horizontal="center" vertical="center"/>
    </xf>
    <xf numFmtId="1" fontId="12" fillId="2" borderId="18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1" fontId="8" fillId="0" borderId="1" xfId="0" applyNumberFormat="1" applyFont="1" applyFill="1" applyBorder="1" applyAlignment="1" applyProtection="1">
      <alignment horizontal="center" vertical="center"/>
    </xf>
    <xf numFmtId="0" fontId="1" fillId="4" borderId="27" xfId="0" applyFont="1" applyFill="1" applyBorder="1" applyAlignment="1" applyProtection="1">
      <alignment horizontal="center" vertical="center" wrapText="1"/>
    </xf>
    <xf numFmtId="0" fontId="1" fillId="4" borderId="26" xfId="0" applyFont="1" applyFill="1" applyBorder="1" applyAlignment="1" applyProtection="1">
      <alignment horizontal="center" vertical="center" wrapText="1"/>
    </xf>
    <xf numFmtId="0" fontId="1" fillId="4" borderId="25" xfId="0" applyFont="1" applyFill="1" applyBorder="1" applyAlignment="1" applyProtection="1">
      <alignment horizontal="center" vertical="center" wrapText="1"/>
    </xf>
    <xf numFmtId="0" fontId="12" fillId="3" borderId="27" xfId="0" applyFont="1" applyFill="1" applyBorder="1" applyAlignment="1" applyProtection="1">
      <alignment horizontal="center"/>
    </xf>
    <xf numFmtId="0" fontId="12" fillId="3" borderId="26" xfId="0" applyFont="1" applyFill="1" applyBorder="1" applyAlignment="1" applyProtection="1">
      <alignment horizontal="center"/>
    </xf>
    <xf numFmtId="0" fontId="12" fillId="3" borderId="25" xfId="0" applyFont="1" applyFill="1" applyBorder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1" fontId="5" fillId="2" borderId="12" xfId="0" applyNumberFormat="1" applyFont="1" applyFill="1" applyBorder="1" applyAlignment="1" applyProtection="1">
      <alignment horizontal="center" vertical="center"/>
    </xf>
    <xf numFmtId="1" fontId="5" fillId="2" borderId="2" xfId="0" applyNumberFormat="1" applyFont="1" applyFill="1" applyBorder="1" applyAlignment="1" applyProtection="1">
      <alignment horizontal="center" vertical="center"/>
    </xf>
    <xf numFmtId="0" fontId="12" fillId="5" borderId="27" xfId="0" applyFont="1" applyFill="1" applyBorder="1" applyAlignment="1" applyProtection="1">
      <alignment horizontal="center" vertical="center"/>
    </xf>
    <xf numFmtId="0" fontId="12" fillId="5" borderId="26" xfId="0" applyFont="1" applyFill="1" applyBorder="1" applyAlignment="1" applyProtection="1">
      <alignment horizontal="center" vertical="center"/>
    </xf>
    <xf numFmtId="0" fontId="12" fillId="5" borderId="25" xfId="0" applyFont="1" applyFill="1" applyBorder="1" applyAlignment="1" applyProtection="1">
      <alignment horizontal="center" vertical="center"/>
    </xf>
    <xf numFmtId="0" fontId="10" fillId="6" borderId="8" xfId="0" quotePrefix="1" applyFont="1" applyFill="1" applyBorder="1" applyAlignment="1" applyProtection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CC66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31" workbookViewId="0">
      <selection activeCell="A53" sqref="A53"/>
    </sheetView>
  </sheetViews>
  <sheetFormatPr defaultRowHeight="14" x14ac:dyDescent="0.3"/>
  <cols>
    <col min="1" max="1" width="62.7265625" style="26" customWidth="1"/>
    <col min="2" max="16384" width="8.7265625" style="26"/>
  </cols>
  <sheetData>
    <row r="1" spans="1:7" s="3" customFormat="1" ht="48" customHeight="1" thickBot="1" x14ac:dyDescent="0.35">
      <c r="A1" s="70" t="s">
        <v>32</v>
      </c>
      <c r="B1" s="71"/>
      <c r="C1" s="71"/>
    </row>
    <row r="2" spans="1:7" s="3" customFormat="1" ht="16" thickTop="1" thickBot="1" x14ac:dyDescent="0.35">
      <c r="A2" s="67" t="s">
        <v>30</v>
      </c>
      <c r="B2" s="68"/>
      <c r="C2" s="69"/>
    </row>
    <row r="3" spans="1:7" s="3" customFormat="1" ht="6.75" customHeight="1" thickTop="1" x14ac:dyDescent="0.3">
      <c r="A3" s="4"/>
      <c r="B3" s="5"/>
      <c r="C3" s="6"/>
    </row>
    <row r="4" spans="1:7" s="3" customFormat="1" ht="20" customHeight="1" x14ac:dyDescent="0.3">
      <c r="A4" s="48" t="s">
        <v>27</v>
      </c>
      <c r="B4" s="49" t="s">
        <v>26</v>
      </c>
      <c r="C4" s="50" t="s">
        <v>25</v>
      </c>
      <c r="F4" s="7"/>
    </row>
    <row r="5" spans="1:7" s="3" customFormat="1" x14ac:dyDescent="0.3">
      <c r="A5" s="52" t="s">
        <v>22</v>
      </c>
      <c r="B5" s="45">
        <v>5</v>
      </c>
      <c r="C5" s="46">
        <v>5</v>
      </c>
    </row>
    <row r="6" spans="1:7" s="3" customFormat="1" x14ac:dyDescent="0.3">
      <c r="A6" s="52" t="s">
        <v>21</v>
      </c>
      <c r="B6" s="45">
        <v>5</v>
      </c>
      <c r="C6" s="46">
        <v>5</v>
      </c>
    </row>
    <row r="7" spans="1:7" s="3" customFormat="1" x14ac:dyDescent="0.3">
      <c r="A7" s="52" t="s">
        <v>20</v>
      </c>
      <c r="B7" s="45">
        <v>5</v>
      </c>
      <c r="C7" s="46">
        <v>5</v>
      </c>
    </row>
    <row r="8" spans="1:7" s="3" customFormat="1" x14ac:dyDescent="0.3">
      <c r="A8" s="52" t="s">
        <v>19</v>
      </c>
      <c r="B8" s="45">
        <v>5</v>
      </c>
      <c r="C8" s="46">
        <v>5</v>
      </c>
    </row>
    <row r="9" spans="1:7" s="3" customFormat="1" x14ac:dyDescent="0.3">
      <c r="A9" s="53" t="s">
        <v>29</v>
      </c>
      <c r="B9" s="45">
        <v>5</v>
      </c>
      <c r="C9" s="47">
        <v>5</v>
      </c>
    </row>
    <row r="10" spans="1:7" s="3" customFormat="1" x14ac:dyDescent="0.3">
      <c r="A10" s="52" t="s">
        <v>24</v>
      </c>
      <c r="B10" s="72">
        <f>(B5+B6+B7+B8+B9+C5+C6+C7+C8+C9)*2</f>
        <v>100</v>
      </c>
      <c r="C10" s="73"/>
    </row>
    <row r="11" spans="1:7" s="3" customFormat="1" ht="5.25" customHeight="1" x14ac:dyDescent="0.3">
      <c r="A11" s="4"/>
      <c r="B11" s="8"/>
      <c r="C11" s="9"/>
    </row>
    <row r="12" spans="1:7" s="3" customFormat="1" ht="27" customHeight="1" x14ac:dyDescent="0.3">
      <c r="A12" s="48" t="s">
        <v>23</v>
      </c>
      <c r="B12" s="39"/>
      <c r="C12" s="40"/>
    </row>
    <row r="13" spans="1:7" s="3" customFormat="1" x14ac:dyDescent="0.3">
      <c r="A13" s="52" t="s">
        <v>22</v>
      </c>
      <c r="B13" s="7"/>
      <c r="C13" s="44">
        <v>100</v>
      </c>
    </row>
    <row r="14" spans="1:7" s="3" customFormat="1" x14ac:dyDescent="0.3">
      <c r="A14" s="52" t="s">
        <v>21</v>
      </c>
      <c r="B14" s="7"/>
      <c r="C14" s="44">
        <v>100</v>
      </c>
      <c r="G14" s="10"/>
    </row>
    <row r="15" spans="1:7" s="3" customFormat="1" x14ac:dyDescent="0.3">
      <c r="A15" s="52" t="s">
        <v>20</v>
      </c>
      <c r="B15" s="7"/>
      <c r="C15" s="44">
        <v>100</v>
      </c>
    </row>
    <row r="16" spans="1:7" s="3" customFormat="1" x14ac:dyDescent="0.3">
      <c r="A16" s="52" t="s">
        <v>19</v>
      </c>
      <c r="B16" s="7"/>
      <c r="C16" s="44">
        <v>100</v>
      </c>
    </row>
    <row r="17" spans="1:3" s="3" customFormat="1" x14ac:dyDescent="0.3">
      <c r="A17" s="53" t="s">
        <v>36</v>
      </c>
      <c r="B17" s="7"/>
      <c r="C17" s="44">
        <v>100</v>
      </c>
    </row>
    <row r="18" spans="1:3" s="3" customFormat="1" x14ac:dyDescent="0.3">
      <c r="A18" s="52" t="s">
        <v>18</v>
      </c>
      <c r="B18" s="72">
        <f>(C17+C16+C15+C14+C13+E18)/5</f>
        <v>100</v>
      </c>
      <c r="C18" s="73"/>
    </row>
    <row r="19" spans="1:3" s="3" customFormat="1" ht="5.25" customHeight="1" thickBot="1" x14ac:dyDescent="0.35">
      <c r="A19" s="4"/>
      <c r="B19" s="8"/>
      <c r="C19" s="9"/>
    </row>
    <row r="20" spans="1:3" s="3" customFormat="1" ht="16" thickTop="1" thickBot="1" x14ac:dyDescent="0.35">
      <c r="A20" s="51" t="s">
        <v>17</v>
      </c>
      <c r="B20" s="11"/>
      <c r="C20" s="61">
        <f>B10+B18</f>
        <v>200</v>
      </c>
    </row>
    <row r="21" spans="1:3" s="3" customFormat="1" ht="5.25" customHeight="1" thickTop="1" thickBot="1" x14ac:dyDescent="0.35"/>
    <row r="22" spans="1:3" s="3" customFormat="1" ht="15.5" customHeight="1" thickTop="1" thickBot="1" x14ac:dyDescent="0.35">
      <c r="A22" s="74" t="s">
        <v>31</v>
      </c>
      <c r="B22" s="75"/>
      <c r="C22" s="76"/>
    </row>
    <row r="23" spans="1:3" s="3" customFormat="1" ht="7.5" customHeight="1" thickTop="1" x14ac:dyDescent="0.3">
      <c r="A23" s="12"/>
      <c r="B23" s="13"/>
      <c r="C23" s="14"/>
    </row>
    <row r="24" spans="1:3" s="3" customFormat="1" ht="15" customHeight="1" x14ac:dyDescent="0.3">
      <c r="A24" s="15" t="s">
        <v>16</v>
      </c>
      <c r="B24" s="7">
        <v>100</v>
      </c>
      <c r="C24" s="43">
        <v>100</v>
      </c>
    </row>
    <row r="25" spans="1:3" s="3" customFormat="1" ht="15" customHeight="1" x14ac:dyDescent="0.3">
      <c r="A25" s="15" t="s">
        <v>15</v>
      </c>
      <c r="B25" s="7">
        <v>100</v>
      </c>
      <c r="C25" s="43">
        <v>100</v>
      </c>
    </row>
    <row r="26" spans="1:3" s="3" customFormat="1" ht="6" customHeight="1" thickBot="1" x14ac:dyDescent="0.35">
      <c r="A26" s="16"/>
      <c r="B26" s="17"/>
      <c r="C26" s="6"/>
    </row>
    <row r="27" spans="1:3" s="3" customFormat="1" ht="16" thickTop="1" thickBot="1" x14ac:dyDescent="0.35">
      <c r="A27" s="54" t="s">
        <v>14</v>
      </c>
      <c r="B27" s="27"/>
      <c r="C27" s="60">
        <f>C25+C24</f>
        <v>200</v>
      </c>
    </row>
    <row r="28" spans="1:3" s="3" customFormat="1" ht="11.5" customHeight="1" thickTop="1" thickBot="1" x14ac:dyDescent="0.35"/>
    <row r="29" spans="1:3" s="3" customFormat="1" ht="23.5" customHeight="1" thickTop="1" thickBot="1" x14ac:dyDescent="0.35">
      <c r="A29" s="64" t="s">
        <v>33</v>
      </c>
      <c r="B29" s="65"/>
      <c r="C29" s="66"/>
    </row>
    <row r="30" spans="1:3" s="3" customFormat="1" ht="12" customHeight="1" thickTop="1" x14ac:dyDescent="0.3">
      <c r="A30" s="32" t="s">
        <v>13</v>
      </c>
      <c r="B30" s="56" t="s">
        <v>34</v>
      </c>
      <c r="C30" s="55" t="s">
        <v>35</v>
      </c>
    </row>
    <row r="31" spans="1:3" s="3" customFormat="1" x14ac:dyDescent="0.3">
      <c r="A31" s="2" t="s">
        <v>12</v>
      </c>
      <c r="B31" s="18">
        <v>28</v>
      </c>
      <c r="C31" s="35">
        <v>28</v>
      </c>
    </row>
    <row r="32" spans="1:3" s="3" customFormat="1" x14ac:dyDescent="0.3">
      <c r="A32" s="2" t="s">
        <v>11</v>
      </c>
      <c r="B32" s="18">
        <v>40</v>
      </c>
      <c r="C32" s="35"/>
    </row>
    <row r="33" spans="1:3" s="3" customFormat="1" x14ac:dyDescent="0.3">
      <c r="A33" s="2" t="s">
        <v>12</v>
      </c>
      <c r="B33" s="18">
        <v>28</v>
      </c>
      <c r="C33" s="35">
        <v>28</v>
      </c>
    </row>
    <row r="34" spans="1:3" s="3" customFormat="1" x14ac:dyDescent="0.3">
      <c r="A34" s="2" t="s">
        <v>11</v>
      </c>
      <c r="B34" s="18">
        <v>40</v>
      </c>
      <c r="C34" s="35"/>
    </row>
    <row r="35" spans="1:3" s="3" customFormat="1" ht="7.5" customHeight="1" x14ac:dyDescent="0.3">
      <c r="A35" s="19"/>
      <c r="B35" s="20"/>
      <c r="C35" s="21"/>
    </row>
    <row r="36" spans="1:3" s="3" customFormat="1" ht="15.5" x14ac:dyDescent="0.35">
      <c r="A36" s="42" t="s">
        <v>10</v>
      </c>
      <c r="B36" s="33"/>
      <c r="C36" s="58">
        <f>IF(SUM(C31:C35)&gt;40,40,SUM(C31:C35))</f>
        <v>40</v>
      </c>
    </row>
    <row r="37" spans="1:3" s="3" customFormat="1" ht="7.5" customHeight="1" x14ac:dyDescent="0.3">
      <c r="A37" s="19"/>
      <c r="B37" s="20"/>
      <c r="C37" s="21"/>
    </row>
    <row r="38" spans="1:3" s="3" customFormat="1" ht="15.5" customHeight="1" x14ac:dyDescent="0.3">
      <c r="A38" s="32" t="s">
        <v>9</v>
      </c>
      <c r="B38" s="34">
        <v>100</v>
      </c>
      <c r="C38" s="59">
        <v>50</v>
      </c>
    </row>
    <row r="39" spans="1:3" s="3" customFormat="1" ht="7.5" customHeight="1" x14ac:dyDescent="0.3">
      <c r="A39" s="19"/>
      <c r="B39" s="20"/>
      <c r="C39" s="21"/>
    </row>
    <row r="40" spans="1:3" s="3" customFormat="1" ht="15" customHeight="1" x14ac:dyDescent="0.3">
      <c r="A40" s="32" t="s">
        <v>8</v>
      </c>
      <c r="B40" s="34" t="s">
        <v>7</v>
      </c>
      <c r="C40" s="59">
        <v>25</v>
      </c>
    </row>
    <row r="41" spans="1:3" s="3" customFormat="1" ht="7.5" customHeight="1" x14ac:dyDescent="0.3">
      <c r="A41" s="19"/>
      <c r="B41" s="20"/>
      <c r="C41" s="21"/>
    </row>
    <row r="42" spans="1:3" s="3" customFormat="1" ht="15" customHeight="1" x14ac:dyDescent="0.3">
      <c r="A42" s="32" t="s">
        <v>6</v>
      </c>
      <c r="B42" s="34"/>
      <c r="C42" s="28"/>
    </row>
    <row r="43" spans="1:3" s="3" customFormat="1" ht="12" customHeight="1" x14ac:dyDescent="0.3">
      <c r="A43" s="2" t="s">
        <v>5</v>
      </c>
      <c r="B43" s="18">
        <v>40</v>
      </c>
      <c r="C43" s="35">
        <v>40</v>
      </c>
    </row>
    <row r="44" spans="1:3" s="3" customFormat="1" ht="12" customHeight="1" x14ac:dyDescent="0.3">
      <c r="A44" s="2" t="s">
        <v>4</v>
      </c>
      <c r="B44" s="18">
        <v>40</v>
      </c>
      <c r="C44" s="35">
        <v>40</v>
      </c>
    </row>
    <row r="45" spans="1:3" s="3" customFormat="1" ht="12" customHeight="1" x14ac:dyDescent="0.3">
      <c r="A45" s="1" t="s">
        <v>3</v>
      </c>
      <c r="B45" s="22">
        <v>40</v>
      </c>
      <c r="C45" s="35"/>
    </row>
    <row r="46" spans="1:3" s="3" customFormat="1" ht="18.75" customHeight="1" thickBot="1" x14ac:dyDescent="0.4">
      <c r="A46" s="41" t="s">
        <v>2</v>
      </c>
      <c r="B46" s="36"/>
      <c r="C46" s="57">
        <f>IF(SUM(C43:C45)&gt;40,40,SUM(C43:C45))</f>
        <v>40</v>
      </c>
    </row>
    <row r="47" spans="1:3" s="3" customFormat="1" ht="25.5" customHeight="1" thickTop="1" x14ac:dyDescent="0.3">
      <c r="A47" s="77" t="s">
        <v>28</v>
      </c>
      <c r="B47" s="37"/>
      <c r="C47" s="38"/>
    </row>
    <row r="48" spans="1:3" s="3" customFormat="1" ht="8.25" customHeight="1" thickBot="1" x14ac:dyDescent="0.35">
      <c r="A48" s="23"/>
      <c r="B48" s="24"/>
      <c r="C48" s="25"/>
    </row>
    <row r="49" spans="1:3" s="3" customFormat="1" ht="15" thickTop="1" thickBot="1" x14ac:dyDescent="0.35">
      <c r="A49" s="29" t="s">
        <v>1</v>
      </c>
      <c r="B49" s="30">
        <v>100</v>
      </c>
      <c r="C49" s="31">
        <f>IF(C36+C38+C40+C46&gt;100,100,C36+C38+C40+C46)</f>
        <v>100</v>
      </c>
    </row>
    <row r="50" spans="1:3" s="3" customFormat="1" ht="5.25" customHeight="1" thickTop="1" thickBot="1" x14ac:dyDescent="0.35"/>
    <row r="51" spans="1:3" s="3" customFormat="1" ht="29" customHeight="1" thickTop="1" thickBot="1" x14ac:dyDescent="0.35">
      <c r="A51" s="62" t="s">
        <v>0</v>
      </c>
      <c r="B51" s="62"/>
      <c r="C51" s="63">
        <f>C49+C27+C20</f>
        <v>500</v>
      </c>
    </row>
    <row r="52" spans="1:3" ht="14.5" thickTop="1" x14ac:dyDescent="0.3"/>
    <row r="53" spans="1:3" x14ac:dyDescent="0.3">
      <c r="A53" s="26" t="s">
        <v>37</v>
      </c>
    </row>
  </sheetData>
  <mergeCells count="6">
    <mergeCell ref="A29:C29"/>
    <mergeCell ref="A2:C2"/>
    <mergeCell ref="A1:C1"/>
    <mergeCell ref="B10:C10"/>
    <mergeCell ref="B18:C18"/>
    <mergeCell ref="A22:C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Furján Gergely</dc:creator>
  <cp:lastModifiedBy>Furján Gergely</cp:lastModifiedBy>
  <cp:lastPrinted>2016-11-01T11:14:49Z</cp:lastPrinted>
  <dcterms:created xsi:type="dcterms:W3CDTF">2016-11-01T11:13:13Z</dcterms:created>
  <dcterms:modified xsi:type="dcterms:W3CDTF">2017-01-19T15:34:57Z</dcterms:modified>
</cp:coreProperties>
</file>